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idata\Desktop\"/>
    </mc:Choice>
  </mc:AlternateContent>
  <bookViews>
    <workbookView xWindow="0" yWindow="0" windowWidth="19200" windowHeight="10560"/>
  </bookViews>
  <sheets>
    <sheet name="Laboratuar Yerleşim" sheetId="9" r:id="rId1"/>
  </sheets>
  <calcPr calcId="162913"/>
</workbook>
</file>

<file path=xl/calcChain.xml><?xml version="1.0" encoding="utf-8"?>
<calcChain xmlns="http://schemas.openxmlformats.org/spreadsheetml/2006/main">
  <c r="G65" i="9" l="1"/>
  <c r="G52" i="9"/>
  <c r="C45" i="9"/>
  <c r="G43" i="9"/>
  <c r="C39" i="9"/>
  <c r="G37" i="9"/>
  <c r="G34" i="9"/>
  <c r="C34" i="9"/>
  <c r="K29" i="9"/>
  <c r="C29" i="9"/>
  <c r="G24" i="9"/>
  <c r="K23" i="9"/>
  <c r="C22" i="9"/>
  <c r="G19" i="9"/>
  <c r="K16" i="9"/>
  <c r="C16" i="9"/>
  <c r="G15" i="9"/>
  <c r="C12" i="9"/>
  <c r="K10" i="9"/>
  <c r="K31" i="9" s="1"/>
  <c r="G8" i="9"/>
  <c r="C7" i="9"/>
  <c r="C48" i="9" s="1"/>
  <c r="G67" i="9" l="1"/>
</calcChain>
</file>

<file path=xl/sharedStrings.xml><?xml version="1.0" encoding="utf-8"?>
<sst xmlns="http://schemas.openxmlformats.org/spreadsheetml/2006/main" count="144" uniqueCount="94">
  <si>
    <t>Edebiyat Fakültesi</t>
  </si>
  <si>
    <t>Arkeoloji</t>
  </si>
  <si>
    <t>Çağdaş Türk Lehçeleri ve Edebiyatları</t>
  </si>
  <si>
    <t>Felsefe</t>
  </si>
  <si>
    <t>Psikoloji</t>
  </si>
  <si>
    <t>Sanat Tarihi</t>
  </si>
  <si>
    <t>Sosyoloji</t>
  </si>
  <si>
    <t>Tarih</t>
  </si>
  <si>
    <t>Çağdaş Türk Lehçeleri ve Edebiyatları(İ.Ö)</t>
  </si>
  <si>
    <t>Tarih(İ.Ö)</t>
  </si>
  <si>
    <t>Türk Dili ve Edebiyatı(İ.Ö)</t>
  </si>
  <si>
    <t>İngiliz Dili ve Edebiyatı</t>
  </si>
  <si>
    <t>İngilizce Mütercim ve Tercümanlık</t>
  </si>
  <si>
    <t>Fen Fakültesi</t>
  </si>
  <si>
    <t>Matematik</t>
  </si>
  <si>
    <t>Biyoloji</t>
  </si>
  <si>
    <t>Kimya</t>
  </si>
  <si>
    <t>Fizik</t>
  </si>
  <si>
    <t>İstatistik</t>
  </si>
  <si>
    <t>Moleküler Biyoloji ve Genetik</t>
  </si>
  <si>
    <t>Teknoloji Fakültesi</t>
  </si>
  <si>
    <t>Ağaç İşleri Endüstri Mühendisliği</t>
  </si>
  <si>
    <t>Bilişim Sistemleri Mühendisliği</t>
  </si>
  <si>
    <t>Enerji Sistemleri Mühendisliği</t>
  </si>
  <si>
    <t>Tıp Fakültesi</t>
  </si>
  <si>
    <t>Tıp Fakültesi (İngilizce)</t>
  </si>
  <si>
    <t>İktisadi ve İdari Bilimler Fakültesi</t>
  </si>
  <si>
    <t>İktisat</t>
  </si>
  <si>
    <t>İşletme</t>
  </si>
  <si>
    <t>Kamu Yönetimi</t>
  </si>
  <si>
    <t>Çalışma Ekonomisi ve Endüstri İlişkileri</t>
  </si>
  <si>
    <t>İktisat(İ.Ö)</t>
  </si>
  <si>
    <t>İşletme(İ.Ö)</t>
  </si>
  <si>
    <t>Kamu Yönetimi(İ.Ö)</t>
  </si>
  <si>
    <t>Çalışma Ekonomisi ve Endüstri İlişkileri(İ.Ö)</t>
  </si>
  <si>
    <t>Siyaset Bilimi ve Uluslararası İlişkiler</t>
  </si>
  <si>
    <t>İktisat (İngilizce)</t>
  </si>
  <si>
    <t>İktisat(İngilizce)(İ.Ö)</t>
  </si>
  <si>
    <t>Siyaset Bilimi ve Uluslararası İlişkiler(İ.Ö)</t>
  </si>
  <si>
    <t>Uluslararası Ticaret ve Finansman(Yüzde 30 İng.)</t>
  </si>
  <si>
    <t>Uluslararası Ticaret ve Finansman (%30 İngilizce)</t>
  </si>
  <si>
    <t>Uluslararası Ticaret ve Finansman İ.Ö.(%30 İngilizce)</t>
  </si>
  <si>
    <t>Eğitim Fakültesi</t>
  </si>
  <si>
    <t>İngilizce Öğretmenliği (İngilizce)</t>
  </si>
  <si>
    <t>Müzik Öğretmenliği</t>
  </si>
  <si>
    <t>Resim-İş Öğretmenliği</t>
  </si>
  <si>
    <t>Fen Bilgisi Öğretmenliği</t>
  </si>
  <si>
    <t>Sosyal Bilgiler Öğretmenliği</t>
  </si>
  <si>
    <t>Türkçe Öğretmenliği</t>
  </si>
  <si>
    <t>Mühendislik Fakültesi</t>
  </si>
  <si>
    <t>İnşaat Mühendisliği</t>
  </si>
  <si>
    <t>Bilgisayar Mühendisliği</t>
  </si>
  <si>
    <t>Elektrik-Elektronik Mühendisliği</t>
  </si>
  <si>
    <t>Mimarlık Fakültesi</t>
  </si>
  <si>
    <t>Mimarlık</t>
  </si>
  <si>
    <t>Şehir ve Bölge Planlama</t>
  </si>
  <si>
    <t>Hemşirelik</t>
  </si>
  <si>
    <t>Beslenme ve Diyetetik</t>
  </si>
  <si>
    <t>Turizm İşletmeciliği</t>
  </si>
  <si>
    <t>Spor Bilimleri Fakültesi</t>
  </si>
  <si>
    <t>Antrenörlük Eğitimi</t>
  </si>
  <si>
    <t>Antrenörlük Eğitimi (İ.Ö)</t>
  </si>
  <si>
    <t>Beden Eğitimi ve Spor Öğretmenliği</t>
  </si>
  <si>
    <t>Rekreasyon</t>
  </si>
  <si>
    <t>Rekreasyon (İ.Ö)</t>
  </si>
  <si>
    <t>Spor Yöneticiliği</t>
  </si>
  <si>
    <t>Spor Yöneticiliği (İ.Ö)</t>
  </si>
  <si>
    <t>Turizm Fakültesi</t>
  </si>
  <si>
    <t>Konaklama İşletmeciliği</t>
  </si>
  <si>
    <t>Konaklama İşletmeciliği(İ.Ö)</t>
  </si>
  <si>
    <t>Seyahat İşletmeciliği</t>
  </si>
  <si>
    <t>Yiyecek ve İçecek İşletmeciliği</t>
  </si>
  <si>
    <t>Turizm İşletmeciliği (İngilizce)</t>
  </si>
  <si>
    <t>Gastronomi ve Mutfak Sanatları (%30 İngilizce)</t>
  </si>
  <si>
    <t>Turizm Rehberliği (%30 İngilizce)</t>
  </si>
  <si>
    <t>Sağlık Bilimleri Fakültesi</t>
  </si>
  <si>
    <t>Fizyoterapi ve Rehabilitasyon</t>
  </si>
  <si>
    <t>Sağlık Yönetimi</t>
  </si>
  <si>
    <t>Dil ve Konuşma Terapisi</t>
  </si>
  <si>
    <t>Diş Hekimliği Fakültesi</t>
  </si>
  <si>
    <t>Almanca Öğretmenliği (Almanca)</t>
  </si>
  <si>
    <t>Rehberlik ve Psikolojik Danışmanlık</t>
  </si>
  <si>
    <t>İlköğretim Matematik Öğretmenliği</t>
  </si>
  <si>
    <t>Okul Öncesi Öğretmenliği</t>
  </si>
  <si>
    <t>Özel Eğitim Öğretmenliği</t>
  </si>
  <si>
    <t>08:30
09:00</t>
  </si>
  <si>
    <t>TOPLAM</t>
  </si>
  <si>
    <t>Uluslararası Ticaret ve Finans (%30 İng.)</t>
  </si>
  <si>
    <t>Uluslararası Ticaret ve Finans İ.Ö. % 30 İng.)</t>
  </si>
  <si>
    <t>5 OCAK ÖĞLEDEN ÖNCE</t>
  </si>
  <si>
    <t>5 OCAK ÖĞLEDEN SONRA</t>
  </si>
  <si>
    <t>5 OCAK 2.ÖĞRETİM</t>
  </si>
  <si>
    <t>ENFORMATİK FİNAL PROGRAMI</t>
  </si>
  <si>
    <t>Sınav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</si>
</sst>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charset val="1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20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0" fillId="0" borderId="6" xfId="0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0" fillId="0" borderId="5" xfId="0" applyBorder="1" applyAlignment="1">
      <alignment horizontal="left" indent="3"/>
    </xf>
    <xf numFmtId="0" fontId="0" fillId="0" borderId="6" xfId="0" applyNumberFormat="1" applyBorder="1" applyAlignment="1">
      <alignment horizontal="left"/>
    </xf>
    <xf numFmtId="2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/>
    </xf>
    <xf numFmtId="0" fontId="0" fillId="0" borderId="5" xfId="0" applyBorder="1" applyAlignment="1">
      <alignment horizontal="left" inden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topLeftCell="A8" zoomScale="80" zoomScaleNormal="80" zoomScaleSheetLayoutView="80" workbookViewId="0">
      <selection activeCell="B16" sqref="B16"/>
    </sheetView>
  </sheetViews>
  <sheetFormatPr defaultRowHeight="15" x14ac:dyDescent="0.2"/>
  <cols>
    <col min="1" max="1" width="8.28515625" style="3" customWidth="1"/>
    <col min="2" max="2" width="46.7109375" customWidth="1"/>
    <col min="3" max="3" width="7.7109375" customWidth="1"/>
    <col min="4" max="4" width="2.7109375" style="2" customWidth="1"/>
    <col min="5" max="5" width="8.28515625" style="3" customWidth="1"/>
    <col min="6" max="6" width="45.28515625" style="2" customWidth="1"/>
    <col min="7" max="7" width="9.140625" style="2"/>
    <col min="8" max="8" width="2.7109375" style="2" customWidth="1"/>
    <col min="9" max="9" width="9.140625" style="3"/>
    <col min="10" max="10" width="46" style="2" customWidth="1"/>
    <col min="12" max="16384" width="9.140625" style="2"/>
  </cols>
  <sheetData>
    <row r="1" spans="1:11" ht="15.75" thickBot="1" x14ac:dyDescent="0.3">
      <c r="B1" s="36" t="s">
        <v>92</v>
      </c>
      <c r="F1" s="36" t="s">
        <v>92</v>
      </c>
      <c r="J1" s="36" t="s">
        <v>92</v>
      </c>
    </row>
    <row r="2" spans="1:11" ht="30" x14ac:dyDescent="0.2">
      <c r="A2" s="37" t="s">
        <v>93</v>
      </c>
      <c r="B2" s="4" t="s">
        <v>89</v>
      </c>
      <c r="C2" s="5"/>
      <c r="E2" s="37" t="s">
        <v>93</v>
      </c>
      <c r="F2" s="4" t="s">
        <v>90</v>
      </c>
      <c r="G2" s="6"/>
      <c r="I2" s="37" t="s">
        <v>93</v>
      </c>
      <c r="J2" s="7" t="s">
        <v>91</v>
      </c>
      <c r="K2" s="8"/>
    </row>
    <row r="3" spans="1:11" ht="15" customHeight="1" x14ac:dyDescent="0.2">
      <c r="A3" s="9" t="s">
        <v>85</v>
      </c>
      <c r="B3" s="10" t="s">
        <v>79</v>
      </c>
      <c r="C3" s="11">
        <v>63</v>
      </c>
      <c r="E3" s="9">
        <v>0.54166666666666663</v>
      </c>
      <c r="F3" s="10" t="s">
        <v>13</v>
      </c>
      <c r="G3" s="12"/>
      <c r="I3" s="13"/>
      <c r="J3" s="14"/>
      <c r="K3" s="15"/>
    </row>
    <row r="4" spans="1:11" x14ac:dyDescent="0.2">
      <c r="A4" s="13"/>
      <c r="B4" s="10" t="s">
        <v>0</v>
      </c>
      <c r="C4" s="16"/>
      <c r="E4" s="13"/>
      <c r="F4" s="17" t="s">
        <v>17</v>
      </c>
      <c r="G4" s="18">
        <v>15</v>
      </c>
      <c r="I4" s="19">
        <v>0.72916666666666663</v>
      </c>
      <c r="J4" s="10" t="s">
        <v>0</v>
      </c>
      <c r="K4" s="16"/>
    </row>
    <row r="5" spans="1:11" x14ac:dyDescent="0.2">
      <c r="A5" s="13"/>
      <c r="B5" s="17" t="s">
        <v>11</v>
      </c>
      <c r="C5" s="18">
        <v>86</v>
      </c>
      <c r="E5" s="13"/>
      <c r="F5" s="17" t="s">
        <v>19</v>
      </c>
      <c r="G5" s="18">
        <v>75</v>
      </c>
      <c r="I5" s="13"/>
      <c r="J5" s="17" t="s">
        <v>8</v>
      </c>
      <c r="K5" s="18">
        <v>11</v>
      </c>
    </row>
    <row r="6" spans="1:11" x14ac:dyDescent="0.2">
      <c r="A6" s="13"/>
      <c r="B6" s="17" t="s">
        <v>1</v>
      </c>
      <c r="C6" s="18">
        <v>30</v>
      </c>
      <c r="E6" s="13"/>
      <c r="F6" s="10" t="s">
        <v>53</v>
      </c>
      <c r="G6" s="16"/>
      <c r="I6" s="13"/>
      <c r="J6" s="17" t="s">
        <v>9</v>
      </c>
      <c r="K6" s="18">
        <v>75</v>
      </c>
    </row>
    <row r="7" spans="1:11" x14ac:dyDescent="0.25">
      <c r="A7" s="13"/>
      <c r="B7" s="20" t="s">
        <v>86</v>
      </c>
      <c r="C7" s="21">
        <f>SUM(C3:C6)</f>
        <v>179</v>
      </c>
      <c r="E7" s="13"/>
      <c r="F7" s="17" t="s">
        <v>54</v>
      </c>
      <c r="G7" s="18">
        <v>78</v>
      </c>
      <c r="I7" s="13"/>
      <c r="J7" s="17" t="s">
        <v>10</v>
      </c>
      <c r="K7" s="18">
        <v>1</v>
      </c>
    </row>
    <row r="8" spans="1:11" x14ac:dyDescent="0.25">
      <c r="A8" s="19">
        <v>0.375</v>
      </c>
      <c r="B8" s="10" t="s">
        <v>0</v>
      </c>
      <c r="C8" s="18"/>
      <c r="E8" s="19"/>
      <c r="F8" s="20" t="s">
        <v>86</v>
      </c>
      <c r="G8" s="21">
        <f>SUM(G4:G7)</f>
        <v>168</v>
      </c>
      <c r="I8" s="13"/>
      <c r="J8" s="10" t="s">
        <v>26</v>
      </c>
      <c r="K8" s="15"/>
    </row>
    <row r="9" spans="1:11" x14ac:dyDescent="0.2">
      <c r="A9" s="19"/>
      <c r="B9" s="17" t="s">
        <v>3</v>
      </c>
      <c r="C9" s="18">
        <v>36</v>
      </c>
      <c r="E9" s="19">
        <v>0.5625</v>
      </c>
      <c r="F9" s="10" t="s">
        <v>53</v>
      </c>
      <c r="G9" s="12"/>
      <c r="I9" s="13"/>
      <c r="J9" s="17" t="s">
        <v>34</v>
      </c>
      <c r="K9" s="18">
        <v>16</v>
      </c>
    </row>
    <row r="10" spans="1:11" x14ac:dyDescent="0.25">
      <c r="A10" s="13"/>
      <c r="B10" s="17" t="s">
        <v>2</v>
      </c>
      <c r="C10" s="18">
        <v>73</v>
      </c>
      <c r="E10" s="13"/>
      <c r="F10" s="17" t="s">
        <v>55</v>
      </c>
      <c r="G10" s="18">
        <v>27</v>
      </c>
      <c r="I10" s="13"/>
      <c r="J10" s="20" t="s">
        <v>86</v>
      </c>
      <c r="K10" s="22">
        <f>SUM(K5:K9)</f>
        <v>103</v>
      </c>
    </row>
    <row r="11" spans="1:11" x14ac:dyDescent="0.2">
      <c r="A11" s="13"/>
      <c r="B11" s="17" t="s">
        <v>12</v>
      </c>
      <c r="C11" s="18">
        <v>59</v>
      </c>
      <c r="E11" s="13"/>
      <c r="F11" s="10" t="s">
        <v>26</v>
      </c>
      <c r="G11" s="12"/>
      <c r="I11" s="19">
        <v>0.75</v>
      </c>
      <c r="J11" s="10" t="s">
        <v>26</v>
      </c>
      <c r="K11" s="15"/>
    </row>
    <row r="12" spans="1:11" x14ac:dyDescent="0.25">
      <c r="A12" s="13"/>
      <c r="B12" s="20" t="s">
        <v>86</v>
      </c>
      <c r="C12" s="21">
        <f>SUM(C9:C11)</f>
        <v>168</v>
      </c>
      <c r="E12" s="13"/>
      <c r="F12" s="17" t="s">
        <v>30</v>
      </c>
      <c r="G12" s="18">
        <v>33</v>
      </c>
      <c r="I12" s="13"/>
      <c r="J12" s="17" t="s">
        <v>31</v>
      </c>
      <c r="K12" s="18">
        <v>19</v>
      </c>
    </row>
    <row r="13" spans="1:11" x14ac:dyDescent="0.2">
      <c r="A13" s="19">
        <v>0.39583333333333331</v>
      </c>
      <c r="B13" s="10" t="s">
        <v>0</v>
      </c>
      <c r="C13" s="18"/>
      <c r="E13" s="13"/>
      <c r="F13" s="17" t="s">
        <v>87</v>
      </c>
      <c r="G13" s="18">
        <v>6</v>
      </c>
      <c r="I13" s="13"/>
      <c r="J13" s="17" t="s">
        <v>37</v>
      </c>
      <c r="K13" s="18">
        <v>26</v>
      </c>
    </row>
    <row r="14" spans="1:11" x14ac:dyDescent="0.2">
      <c r="A14" s="13"/>
      <c r="B14" s="17" t="s">
        <v>5</v>
      </c>
      <c r="C14" s="18">
        <v>85</v>
      </c>
      <c r="E14" s="19"/>
      <c r="F14" s="17" t="s">
        <v>29</v>
      </c>
      <c r="G14" s="18">
        <v>109</v>
      </c>
      <c r="I14" s="13"/>
      <c r="J14" s="17" t="s">
        <v>32</v>
      </c>
      <c r="K14" s="18">
        <v>30</v>
      </c>
    </row>
    <row r="15" spans="1:11" x14ac:dyDescent="0.25">
      <c r="A15" s="13"/>
      <c r="B15" s="17" t="s">
        <v>4</v>
      </c>
      <c r="C15" s="18">
        <v>75</v>
      </c>
      <c r="E15" s="13"/>
      <c r="F15" s="20" t="s">
        <v>86</v>
      </c>
      <c r="G15" s="22">
        <f>SUM(G10:G14)</f>
        <v>175</v>
      </c>
      <c r="I15" s="13"/>
      <c r="J15" s="17" t="s">
        <v>33</v>
      </c>
      <c r="K15" s="18">
        <v>29</v>
      </c>
    </row>
    <row r="16" spans="1:11" x14ac:dyDescent="0.25">
      <c r="A16" s="13"/>
      <c r="B16" s="20" t="s">
        <v>86</v>
      </c>
      <c r="C16" s="21">
        <f>SUM(C14:C15)</f>
        <v>160</v>
      </c>
      <c r="E16" s="19">
        <v>0.58333333333333337</v>
      </c>
      <c r="F16" s="10" t="s">
        <v>26</v>
      </c>
      <c r="G16" s="12"/>
      <c r="I16" s="13"/>
      <c r="J16" s="20" t="s">
        <v>86</v>
      </c>
      <c r="K16" s="22">
        <f>SUM(K12:K15)</f>
        <v>104</v>
      </c>
    </row>
    <row r="17" spans="1:11" x14ac:dyDescent="0.25">
      <c r="A17" s="19">
        <v>0.41666666666666669</v>
      </c>
      <c r="B17" s="10" t="s">
        <v>0</v>
      </c>
      <c r="C17" s="21"/>
      <c r="E17" s="13"/>
      <c r="F17" s="17" t="s">
        <v>35</v>
      </c>
      <c r="G17" s="18">
        <v>55</v>
      </c>
      <c r="I17" s="19">
        <v>0.77083333333333337</v>
      </c>
      <c r="J17" s="10" t="s">
        <v>26</v>
      </c>
      <c r="K17" s="15"/>
    </row>
    <row r="18" spans="1:11" x14ac:dyDescent="0.2">
      <c r="A18" s="13"/>
      <c r="B18" s="17" t="s">
        <v>7</v>
      </c>
      <c r="C18" s="18">
        <v>68</v>
      </c>
      <c r="E18" s="13"/>
      <c r="F18" s="17" t="s">
        <v>28</v>
      </c>
      <c r="G18" s="18">
        <v>118</v>
      </c>
      <c r="I18" s="13"/>
      <c r="J18" s="17" t="s">
        <v>88</v>
      </c>
      <c r="K18" s="18">
        <v>7</v>
      </c>
    </row>
    <row r="19" spans="1:11" x14ac:dyDescent="0.25">
      <c r="A19" s="13"/>
      <c r="B19" s="17" t="s">
        <v>6</v>
      </c>
      <c r="C19" s="18">
        <v>69</v>
      </c>
      <c r="E19" s="13"/>
      <c r="F19" s="20" t="s">
        <v>86</v>
      </c>
      <c r="G19" s="22">
        <f>SUM(G17:G18)</f>
        <v>173</v>
      </c>
      <c r="I19" s="13"/>
      <c r="J19" s="17" t="s">
        <v>41</v>
      </c>
      <c r="K19" s="18">
        <v>40</v>
      </c>
    </row>
    <row r="20" spans="1:11" x14ac:dyDescent="0.2">
      <c r="A20" s="13"/>
      <c r="B20" s="10" t="s">
        <v>42</v>
      </c>
      <c r="C20" s="18"/>
      <c r="E20" s="19">
        <v>0.60416666666666663</v>
      </c>
      <c r="F20" s="10" t="s">
        <v>26</v>
      </c>
      <c r="G20" s="12"/>
      <c r="I20" s="13"/>
      <c r="J20" s="17" t="s">
        <v>38</v>
      </c>
      <c r="K20" s="23">
        <v>3</v>
      </c>
    </row>
    <row r="21" spans="1:11" x14ac:dyDescent="0.2">
      <c r="A21" s="19"/>
      <c r="B21" s="17" t="s">
        <v>44</v>
      </c>
      <c r="C21" s="24">
        <v>30</v>
      </c>
      <c r="E21" s="13"/>
      <c r="F21" s="17" t="s">
        <v>40</v>
      </c>
      <c r="G21" s="18">
        <v>55</v>
      </c>
      <c r="I21" s="13"/>
      <c r="J21" s="10" t="s">
        <v>59</v>
      </c>
      <c r="K21" s="16"/>
    </row>
    <row r="22" spans="1:11" x14ac:dyDescent="0.25">
      <c r="A22" s="13"/>
      <c r="B22" s="20" t="s">
        <v>86</v>
      </c>
      <c r="C22" s="21">
        <f>SUM(C18:C21)</f>
        <v>167</v>
      </c>
      <c r="E22" s="13"/>
      <c r="F22" s="17" t="s">
        <v>27</v>
      </c>
      <c r="G22" s="18">
        <v>69</v>
      </c>
      <c r="I22" s="13"/>
      <c r="J22" s="17" t="s">
        <v>66</v>
      </c>
      <c r="K22" s="18">
        <v>49</v>
      </c>
    </row>
    <row r="23" spans="1:11" x14ac:dyDescent="0.25">
      <c r="A23" s="19">
        <v>0.4375</v>
      </c>
      <c r="B23" s="10" t="s">
        <v>42</v>
      </c>
      <c r="C23" s="15"/>
      <c r="E23" s="13"/>
      <c r="F23" s="17" t="s">
        <v>36</v>
      </c>
      <c r="G23" s="18">
        <v>69</v>
      </c>
      <c r="I23" s="13"/>
      <c r="J23" s="20" t="s">
        <v>86</v>
      </c>
      <c r="K23" s="22">
        <f>SUM(K18:K22)</f>
        <v>99</v>
      </c>
    </row>
    <row r="24" spans="1:11" x14ac:dyDescent="0.25">
      <c r="A24" s="13"/>
      <c r="B24" s="17" t="s">
        <v>46</v>
      </c>
      <c r="C24" s="24">
        <v>46</v>
      </c>
      <c r="E24" s="19"/>
      <c r="F24" s="20" t="s">
        <v>86</v>
      </c>
      <c r="G24" s="22">
        <f>SUM(G21:G23)</f>
        <v>193</v>
      </c>
      <c r="I24" s="19">
        <v>0.79166666666666663</v>
      </c>
      <c r="J24" s="10" t="s">
        <v>59</v>
      </c>
      <c r="K24" s="15"/>
    </row>
    <row r="25" spans="1:11" x14ac:dyDescent="0.2">
      <c r="A25" s="13"/>
      <c r="B25" s="17" t="s">
        <v>80</v>
      </c>
      <c r="C25" s="24">
        <v>35</v>
      </c>
      <c r="E25" s="19">
        <v>0.625</v>
      </c>
      <c r="F25" s="10" t="s">
        <v>26</v>
      </c>
      <c r="G25" s="12"/>
      <c r="I25" s="25"/>
      <c r="J25" s="17" t="s">
        <v>64</v>
      </c>
      <c r="K25" s="18">
        <v>51</v>
      </c>
    </row>
    <row r="26" spans="1:11" x14ac:dyDescent="0.2">
      <c r="A26" s="13"/>
      <c r="B26" s="17" t="s">
        <v>82</v>
      </c>
      <c r="C26" s="24">
        <v>48</v>
      </c>
      <c r="E26" s="13"/>
      <c r="F26" s="17" t="s">
        <v>39</v>
      </c>
      <c r="G26" s="18">
        <v>3</v>
      </c>
      <c r="I26" s="25"/>
      <c r="J26" s="17" t="s">
        <v>61</v>
      </c>
      <c r="K26" s="18">
        <v>38</v>
      </c>
    </row>
    <row r="27" spans="1:11" x14ac:dyDescent="0.2">
      <c r="A27" s="13"/>
      <c r="B27" s="17" t="s">
        <v>83</v>
      </c>
      <c r="C27" s="24">
        <v>67</v>
      </c>
      <c r="E27" s="13"/>
      <c r="F27" s="10" t="s">
        <v>49</v>
      </c>
      <c r="G27" s="16"/>
      <c r="I27" s="25"/>
      <c r="J27" s="10" t="s">
        <v>67</v>
      </c>
      <c r="K27" s="26"/>
    </row>
    <row r="28" spans="1:11" x14ac:dyDescent="0.2">
      <c r="A28" s="13"/>
      <c r="B28" s="27"/>
      <c r="C28" s="15"/>
      <c r="E28" s="13"/>
      <c r="F28" s="17" t="s">
        <v>51</v>
      </c>
      <c r="G28" s="18">
        <v>8</v>
      </c>
      <c r="I28" s="25"/>
      <c r="J28" s="17" t="s">
        <v>69</v>
      </c>
      <c r="K28" s="15">
        <v>2</v>
      </c>
    </row>
    <row r="29" spans="1:11" ht="15.75" thickBot="1" x14ac:dyDescent="0.3">
      <c r="A29" s="13"/>
      <c r="B29" s="20" t="s">
        <v>86</v>
      </c>
      <c r="C29" s="21">
        <f>SUM(C24:C27)</f>
        <v>196</v>
      </c>
      <c r="E29" s="13"/>
      <c r="F29" s="17" t="s">
        <v>52</v>
      </c>
      <c r="G29" s="18">
        <v>3</v>
      </c>
      <c r="I29" s="28"/>
      <c r="J29" s="29" t="s">
        <v>86</v>
      </c>
      <c r="K29" s="30">
        <f>SUM(K25:K28)</f>
        <v>91</v>
      </c>
    </row>
    <row r="30" spans="1:11" x14ac:dyDescent="0.25">
      <c r="A30" s="19">
        <v>0.45833333333333331</v>
      </c>
      <c r="B30" s="10" t="s">
        <v>42</v>
      </c>
      <c r="C30" s="21"/>
      <c r="E30" s="13"/>
      <c r="F30" s="17" t="s">
        <v>50</v>
      </c>
      <c r="G30" s="18">
        <v>11</v>
      </c>
      <c r="I30" s="31"/>
    </row>
    <row r="31" spans="1:11" x14ac:dyDescent="0.2">
      <c r="A31" s="13"/>
      <c r="B31" s="17" t="s">
        <v>81</v>
      </c>
      <c r="C31" s="18">
        <v>75</v>
      </c>
      <c r="E31" s="19"/>
      <c r="F31" s="10" t="s">
        <v>75</v>
      </c>
      <c r="G31" s="16"/>
      <c r="I31" s="31"/>
      <c r="J31" s="35" t="s">
        <v>86</v>
      </c>
      <c r="K31" s="35">
        <f>K10+K16+K23+K29</f>
        <v>397</v>
      </c>
    </row>
    <row r="32" spans="1:11" x14ac:dyDescent="0.2">
      <c r="A32" s="13"/>
      <c r="B32" s="17" t="s">
        <v>48</v>
      </c>
      <c r="C32" s="18">
        <v>49</v>
      </c>
      <c r="E32" s="13"/>
      <c r="F32" s="17" t="s">
        <v>78</v>
      </c>
      <c r="G32" s="18">
        <v>41</v>
      </c>
      <c r="I32" s="31"/>
    </row>
    <row r="33" spans="1:9" x14ac:dyDescent="0.2">
      <c r="A33" s="13"/>
      <c r="B33" s="17" t="s">
        <v>84</v>
      </c>
      <c r="C33" s="24">
        <v>46</v>
      </c>
      <c r="E33" s="13"/>
      <c r="F33" s="17" t="s">
        <v>76</v>
      </c>
      <c r="G33" s="18">
        <v>108</v>
      </c>
      <c r="I33" s="31"/>
    </row>
    <row r="34" spans="1:9" x14ac:dyDescent="0.25">
      <c r="A34" s="13"/>
      <c r="B34" s="20" t="s">
        <v>86</v>
      </c>
      <c r="C34" s="21">
        <f>SUM(C31:C33)</f>
        <v>170</v>
      </c>
      <c r="E34" s="13"/>
      <c r="F34" s="20" t="s">
        <v>86</v>
      </c>
      <c r="G34" s="22">
        <f>SUM(G26:G33)</f>
        <v>174</v>
      </c>
      <c r="I34" s="31"/>
    </row>
    <row r="35" spans="1:9" x14ac:dyDescent="0.2">
      <c r="A35" s="19">
        <v>0.47916666666666669</v>
      </c>
      <c r="B35" s="10" t="s">
        <v>42</v>
      </c>
      <c r="C35" s="15"/>
      <c r="E35" s="19">
        <v>0.64583333333333337</v>
      </c>
      <c r="F35" s="10" t="s">
        <v>75</v>
      </c>
      <c r="G35" s="12"/>
      <c r="I35" s="31"/>
    </row>
    <row r="36" spans="1:9" x14ac:dyDescent="0.2">
      <c r="A36" s="13"/>
      <c r="B36" s="17" t="s">
        <v>45</v>
      </c>
      <c r="C36" s="18">
        <v>24</v>
      </c>
      <c r="E36" s="13"/>
      <c r="F36" s="17" t="s">
        <v>56</v>
      </c>
      <c r="G36" s="18">
        <v>187</v>
      </c>
      <c r="I36" s="31"/>
    </row>
    <row r="37" spans="1:9" x14ac:dyDescent="0.25">
      <c r="A37" s="13"/>
      <c r="B37" s="17" t="s">
        <v>43</v>
      </c>
      <c r="C37" s="24">
        <v>77</v>
      </c>
      <c r="E37" s="13"/>
      <c r="F37" s="20" t="s">
        <v>86</v>
      </c>
      <c r="G37" s="22">
        <f>SUM(G36)</f>
        <v>187</v>
      </c>
      <c r="I37" s="31"/>
    </row>
    <row r="38" spans="1:9" x14ac:dyDescent="0.2">
      <c r="A38" s="13"/>
      <c r="B38" s="17" t="s">
        <v>47</v>
      </c>
      <c r="C38" s="18">
        <v>59</v>
      </c>
      <c r="E38" s="19">
        <v>0.66666666666666663</v>
      </c>
      <c r="F38" s="10" t="s">
        <v>75</v>
      </c>
      <c r="G38" s="12"/>
      <c r="I38" s="31"/>
    </row>
    <row r="39" spans="1:9" x14ac:dyDescent="0.25">
      <c r="A39" s="13"/>
      <c r="B39" s="20" t="s">
        <v>86</v>
      </c>
      <c r="C39" s="21">
        <f>SUM(C36:C38)</f>
        <v>160</v>
      </c>
      <c r="E39" s="13"/>
      <c r="F39" s="17" t="s">
        <v>77</v>
      </c>
      <c r="G39" s="18">
        <v>56</v>
      </c>
      <c r="I39" s="31"/>
    </row>
    <row r="40" spans="1:9" x14ac:dyDescent="0.2">
      <c r="A40" s="19">
        <v>0.5</v>
      </c>
      <c r="B40" s="10" t="s">
        <v>13</v>
      </c>
      <c r="C40" s="16"/>
      <c r="E40" s="13"/>
      <c r="F40" s="17" t="s">
        <v>57</v>
      </c>
      <c r="G40" s="18">
        <v>68</v>
      </c>
      <c r="I40" s="31"/>
    </row>
    <row r="41" spans="1:9" x14ac:dyDescent="0.2">
      <c r="A41" s="19"/>
      <c r="B41" s="17" t="s">
        <v>15</v>
      </c>
      <c r="C41" s="18">
        <v>39</v>
      </c>
      <c r="E41" s="13"/>
      <c r="F41" s="10" t="s">
        <v>59</v>
      </c>
      <c r="G41" s="16"/>
      <c r="I41" s="31"/>
    </row>
    <row r="42" spans="1:9" x14ac:dyDescent="0.2">
      <c r="A42" s="19"/>
      <c r="B42" s="17" t="s">
        <v>14</v>
      </c>
      <c r="C42" s="18">
        <v>57</v>
      </c>
      <c r="E42" s="13"/>
      <c r="F42" s="17" t="s">
        <v>60</v>
      </c>
      <c r="G42" s="18">
        <v>49</v>
      </c>
    </row>
    <row r="43" spans="1:9" x14ac:dyDescent="0.25">
      <c r="A43" s="19"/>
      <c r="B43" s="17" t="s">
        <v>18</v>
      </c>
      <c r="C43" s="18">
        <v>31</v>
      </c>
      <c r="E43" s="13"/>
      <c r="F43" s="20" t="s">
        <v>86</v>
      </c>
      <c r="G43" s="22">
        <f>SUM(G39:G42)</f>
        <v>173</v>
      </c>
    </row>
    <row r="44" spans="1:9" x14ac:dyDescent="0.2">
      <c r="A44" s="19"/>
      <c r="B44" s="17" t="s">
        <v>16</v>
      </c>
      <c r="C44" s="18">
        <v>29</v>
      </c>
      <c r="E44" s="19">
        <v>0.6875</v>
      </c>
      <c r="F44" s="10" t="s">
        <v>59</v>
      </c>
      <c r="G44" s="12"/>
    </row>
    <row r="45" spans="1:9" ht="15.75" thickBot="1" x14ac:dyDescent="0.3">
      <c r="A45" s="32"/>
      <c r="B45" s="29" t="s">
        <v>86</v>
      </c>
      <c r="C45" s="33">
        <f>SUM(C41:C44)</f>
        <v>156</v>
      </c>
      <c r="E45" s="13"/>
      <c r="F45" s="17" t="s">
        <v>62</v>
      </c>
      <c r="G45" s="18">
        <v>49</v>
      </c>
    </row>
    <row r="46" spans="1:9" x14ac:dyDescent="0.2">
      <c r="E46" s="13"/>
      <c r="F46" s="34" t="s">
        <v>63</v>
      </c>
      <c r="G46" s="18">
        <v>50</v>
      </c>
    </row>
    <row r="47" spans="1:9" x14ac:dyDescent="0.2">
      <c r="E47" s="13"/>
      <c r="F47" s="34" t="s">
        <v>65</v>
      </c>
      <c r="G47" s="18">
        <v>39</v>
      </c>
    </row>
    <row r="48" spans="1:9" x14ac:dyDescent="0.2">
      <c r="B48" s="35" t="s">
        <v>86</v>
      </c>
      <c r="C48" s="1">
        <f>C7+C12+C16+C22+C29+C34+C39+C45</f>
        <v>1356</v>
      </c>
      <c r="E48" s="13"/>
      <c r="F48" s="10" t="s">
        <v>20</v>
      </c>
      <c r="G48" s="16"/>
    </row>
    <row r="49" spans="2:7" x14ac:dyDescent="0.2">
      <c r="B49" s="2"/>
      <c r="E49" s="13"/>
      <c r="F49" s="34" t="s">
        <v>21</v>
      </c>
      <c r="G49" s="18">
        <v>7</v>
      </c>
    </row>
    <row r="50" spans="2:7" x14ac:dyDescent="0.2">
      <c r="E50" s="13"/>
      <c r="F50" s="34" t="s">
        <v>22</v>
      </c>
      <c r="G50" s="18">
        <v>4</v>
      </c>
    </row>
    <row r="51" spans="2:7" x14ac:dyDescent="0.2">
      <c r="E51" s="13"/>
      <c r="F51" s="34" t="s">
        <v>23</v>
      </c>
      <c r="G51" s="18">
        <v>45</v>
      </c>
    </row>
    <row r="52" spans="2:7" x14ac:dyDescent="0.25">
      <c r="E52" s="13"/>
      <c r="F52" s="20" t="s">
        <v>86</v>
      </c>
      <c r="G52" s="22">
        <f>SUM(G45:G51)</f>
        <v>194</v>
      </c>
    </row>
    <row r="53" spans="2:7" x14ac:dyDescent="0.2">
      <c r="E53" s="19">
        <v>0.70833333333333337</v>
      </c>
      <c r="F53" s="10" t="s">
        <v>24</v>
      </c>
      <c r="G53" s="16"/>
    </row>
    <row r="54" spans="2:7" x14ac:dyDescent="0.2">
      <c r="E54" s="13"/>
      <c r="F54" s="34" t="s">
        <v>24</v>
      </c>
      <c r="G54" s="18">
        <v>63</v>
      </c>
    </row>
    <row r="55" spans="2:7" x14ac:dyDescent="0.2">
      <c r="E55" s="13"/>
      <c r="F55" s="34" t="s">
        <v>25</v>
      </c>
      <c r="G55" s="18">
        <v>23</v>
      </c>
    </row>
    <row r="56" spans="2:7" x14ac:dyDescent="0.2">
      <c r="E56" s="13"/>
      <c r="F56" s="10" t="s">
        <v>67</v>
      </c>
      <c r="G56" s="16"/>
    </row>
    <row r="57" spans="2:7" x14ac:dyDescent="0.2">
      <c r="E57" s="13"/>
      <c r="F57" s="34" t="s">
        <v>73</v>
      </c>
      <c r="G57" s="18">
        <v>1</v>
      </c>
    </row>
    <row r="58" spans="2:7" x14ac:dyDescent="0.2">
      <c r="E58" s="13"/>
      <c r="F58" s="34" t="s">
        <v>68</v>
      </c>
      <c r="G58" s="18">
        <v>7</v>
      </c>
    </row>
    <row r="59" spans="2:7" x14ac:dyDescent="0.2">
      <c r="E59" s="13"/>
      <c r="F59" s="34" t="s">
        <v>69</v>
      </c>
      <c r="G59" s="18">
        <v>1</v>
      </c>
    </row>
    <row r="60" spans="2:7" x14ac:dyDescent="0.2">
      <c r="E60" s="13"/>
      <c r="F60" s="34" t="s">
        <v>70</v>
      </c>
      <c r="G60" s="18">
        <v>8</v>
      </c>
    </row>
    <row r="61" spans="2:7" x14ac:dyDescent="0.2">
      <c r="E61" s="13"/>
      <c r="F61" s="34" t="s">
        <v>58</v>
      </c>
      <c r="G61" s="18">
        <v>40</v>
      </c>
    </row>
    <row r="62" spans="2:7" x14ac:dyDescent="0.2">
      <c r="E62" s="13"/>
      <c r="F62" s="34" t="s">
        <v>72</v>
      </c>
      <c r="G62" s="18">
        <v>23</v>
      </c>
    </row>
    <row r="63" spans="2:7" x14ac:dyDescent="0.2">
      <c r="E63" s="13"/>
      <c r="F63" s="34" t="s">
        <v>74</v>
      </c>
      <c r="G63" s="18">
        <v>14</v>
      </c>
    </row>
    <row r="64" spans="2:7" x14ac:dyDescent="0.2">
      <c r="E64" s="13"/>
      <c r="F64" s="34" t="s">
        <v>71</v>
      </c>
      <c r="G64" s="18">
        <v>26</v>
      </c>
    </row>
    <row r="65" spans="3:7" ht="15.75" thickBot="1" x14ac:dyDescent="0.3">
      <c r="E65" s="32"/>
      <c r="F65" s="29" t="s">
        <v>86</v>
      </c>
      <c r="G65" s="30">
        <f>SUM(G54:G64)</f>
        <v>206</v>
      </c>
    </row>
    <row r="67" spans="3:7" x14ac:dyDescent="0.2">
      <c r="F67" s="35" t="s">
        <v>86</v>
      </c>
      <c r="G67" s="1">
        <f>G8+G15+G19+G24+G34+G37+G43+G52+G65</f>
        <v>1643</v>
      </c>
    </row>
    <row r="69" spans="3:7" x14ac:dyDescent="0.2">
      <c r="C69" s="35"/>
      <c r="E69" s="1"/>
    </row>
  </sheetData>
  <pageMargins left="0.7" right="0.7" top="0.75" bottom="0.75" header="0.3" footer="0.3"/>
  <pageSetup paperSize="9" scale="73" orientation="portrait" r:id="rId1"/>
  <colBreaks count="2" manualBreakCount="2">
    <brk id="4" max="1048575" man="1"/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Laboratuar Yerleşim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Uzem_user</dc:creator>
  <dc:description/>
  <cp:lastModifiedBy>aidata</cp:lastModifiedBy>
  <cp:lastPrinted>2021-11-24T06:41:55Z</cp:lastPrinted>
  <dcterms:created xsi:type="dcterms:W3CDTF">2021-11-11T10:43:33Z</dcterms:created>
  <dcterms:modified xsi:type="dcterms:W3CDTF">2021-11-30T10:59:40Z</dcterms:modified>
</cp:coreProperties>
</file>